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Çocuk Kulüpleri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<sst xmlns="http://schemas.openxmlformats.org/spreadsheetml/2006/main" count="37" uniqueCount="37">
  <si>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Aylıklar İçin Belirlenen Katsayı</t>
  </si>
  <si>
    <t>Gündüz Öğretimi Göstergesi</t>
  </si>
  <si>
    <t>Materyal Alımı %10</t>
  </si>
  <si>
    <t>Beslenme Giderleri %30</t>
  </si>
  <si>
    <t>Öğretmen-Ustaöğretici Payı %35</t>
  </si>
  <si>
    <t>Kulüp Yönetimi %15</t>
  </si>
  <si>
    <t>Temizlik Bakım İşleri Personeline %5</t>
  </si>
  <si>
    <t>Yazışma-Muhasebe Personeline  %5</t>
  </si>
  <si>
    <t>TOPLAM</t>
  </si>
  <si>
    <t>Kulübe Katılan Çocuk Sayısı</t>
  </si>
  <si>
    <t>Aylık İş Günü Sayısı</t>
  </si>
  <si>
    <t>Bürüt</t>
  </si>
  <si>
    <t>%15 gelir vergisi</t>
  </si>
  <si>
    <t>%0,06 Damga Vergisi</t>
  </si>
  <si>
    <t>Net Ele Geçen</t>
  </si>
  <si>
    <t>En Çok 1/4</t>
  </si>
  <si>
    <t>En Az 1/6</t>
  </si>
  <si>
    <t>HESAPLAMADA BAZ ALINAN KATSAYILAR</t>
  </si>
  <si>
    <t xml:space="preserve">Taban Ücret 1/6 Oranda  </t>
  </si>
  <si>
    <t>Tavan Ücret 1/4 Oranda</t>
  </si>
  <si>
    <t>Kulüpte Kalacağı Günlük Ders Saati</t>
  </si>
  <si>
    <t>&lt;-- Sadece Ocak ve Temmuz Aylarında Değiştirilecek</t>
  </si>
  <si>
    <t>&lt;-- Kulübe Katılacak Toplam Çocuk Sayısını Giriniz</t>
  </si>
  <si>
    <t>&lt;-- Bir Aylık İş Gününü Giriniz</t>
  </si>
  <si>
    <t>&lt;-- Günlük Kulüp Etkinlik Saatini Giriniz</t>
  </si>
  <si>
    <t>İkisinin Çarpımından Bulunan Ek Ders Ücreti</t>
  </si>
  <si>
    <t>BELİRLENECEK OLAN 1 DERS SAATİ  ÜCRETİ</t>
  </si>
  <si>
    <t>ÇOCUK KULÜPLERİ ÖRNEK HESAPALAMA TABLOSU</t>
  </si>
  <si>
    <t>KESİNTİLER</t>
  </si>
  <si>
    <t>Belirlediğiniz Ders Saat Ücretini Giriniz</t>
  </si>
  <si>
    <t>Belirlenen Aylık Ücret</t>
  </si>
  <si>
    <t xml:space="preserve">Ücretin Dağılımı </t>
  </si>
  <si>
    <t>&lt;-- Sizin Belirlediğiniz Ders Saat Ücreti</t>
  </si>
  <si>
    <t>Tablo sadece kadrolu öğretmenler için hazırlanmıştır.S SK'lı çalışacak öğretmenler için ayrıca SSK pirimlerinin  işveren ve çalışandan kesilmesi gerekir.</t>
  </si>
  <si>
    <t xml:space="preserve">Bu tablonun resmi bir geçerliliği bulunmamaktadır. Hata ve eksiklikleri bildiriniz.
Tuncay Morkoç 
Okul Öncesi Eğt.Gnl.Müd.
Yatırım ve Donatım Şubesi Müdürü
tmorkoc@meb.gov.tr  …  tuncaykoc@hotmail.com    </t>
  </si>
  <si>
    <t>Belirlenen Günlük Ücret</t>
  </si>
  <si>
    <t xml:space="preserve"> Toplam   Aylık Kulüp Bütçesi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</si>
</sst>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8"/>
      <name val="Arial Tur"/>
      <family val="0"/>
    </font>
    <font>
      <b/>
      <i/>
      <sz val="9"/>
      <name val="Arial Tur"/>
      <family val="0"/>
    </font>
    <font>
      <i/>
      <sz val="8"/>
      <color indexed="23"/>
      <name val="Arial Tur"/>
      <family val="0"/>
    </font>
    <font>
      <b/>
      <i/>
      <sz val="9"/>
      <color indexed="10"/>
      <name val="Arial Tur"/>
      <family val="0"/>
    </font>
    <font>
      <b/>
      <sz val="10"/>
      <color indexed="17"/>
      <name val="Arial Tur"/>
      <family val="0"/>
    </font>
    <font>
      <i/>
      <sz val="9"/>
      <color indexed="8"/>
      <name val="Arial Tur"/>
      <family val="0"/>
    </font>
    <font>
      <b/>
      <sz val="10"/>
      <color indexed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 style="thin"/>
      <top style="thin"/>
      <bottom style="thin"/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/>
      <bottom style="thin"/>
    </border>
    <border>
      <left style="thin"/>
      <right style="double">
        <color indexed="16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16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16"/>
      </left>
      <right style="thin"/>
      <top style="double">
        <color indexed="16"/>
      </top>
      <bottom style="thin"/>
    </border>
    <border>
      <left style="thin"/>
      <right style="thin"/>
      <top style="double">
        <color indexed="16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2" fontId="1" fillId="0" borderId="19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right"/>
      <protection/>
    </xf>
    <xf numFmtId="2" fontId="1" fillId="0" borderId="20" xfId="0" applyNumberFormat="1" applyFont="1" applyBorder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" fontId="1" fillId="0" borderId="22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showGridLines="0" tabSelected="1" zoomScalePageLayoutView="0" workbookViewId="0" topLeftCell="A10">
      <selection activeCell="B17" sqref="B17"/>
    </sheetView>
  </sheetViews>
  <sheetFormatPr defaultColWidth="9.00390625" defaultRowHeight="12.75"/>
  <cols>
    <col min="1" max="1" width="38.875" style="1" customWidth="1"/>
    <col min="2" max="2" width="11.875" style="1" customWidth="1"/>
    <col min="3" max="3" width="15.75390625" style="1" customWidth="1"/>
    <col min="4" max="4" width="15.625" style="1" customWidth="1"/>
    <col min="5" max="5" width="16.00390625" style="1" customWidth="1"/>
    <col min="6" max="6" width="16.875" style="1" customWidth="1"/>
    <col min="7" max="7" width="17.00390625" style="1" customWidth="1"/>
    <col min="8" max="16384" width="9.125" style="1" customWidth="1"/>
  </cols>
  <sheetData>
    <row r="1" spans="1:5" ht="13.5" thickBot="1">
      <c r="A1" s="49" t="s">
        <v>27</v>
      </c>
      <c r="B1" s="49"/>
      <c r="C1" s="49"/>
      <c r="D1" s="49"/>
      <c r="E1" s="49"/>
    </row>
    <row r="2" spans="1:5" ht="13.5" thickTop="1">
      <c r="A2" s="33" t="s">
        <v>17</v>
      </c>
      <c r="B2" s="34"/>
      <c r="C2" s="12"/>
      <c r="D2" s="12"/>
      <c r="E2" s="13"/>
    </row>
    <row r="3" spans="1:6" ht="12.75" customHeight="1">
      <c r="A3" s="14" t="s">
        <v>0</v>
      </c>
      <c r="B3" s="24">
        <v>0.051448</v>
      </c>
      <c r="C3" s="38" t="s">
        <v>21</v>
      </c>
      <c r="D3" s="39"/>
      <c r="E3" s="40"/>
      <c r="F3" s="8"/>
    </row>
    <row r="4" spans="1:6" ht="12.75">
      <c r="A4" s="14" t="s">
        <v>1</v>
      </c>
      <c r="B4" s="24">
        <v>140</v>
      </c>
      <c r="C4" s="38"/>
      <c r="D4" s="39"/>
      <c r="E4" s="40"/>
      <c r="F4" s="8"/>
    </row>
    <row r="5" spans="1:6" ht="12.75">
      <c r="A5" s="14" t="s">
        <v>25</v>
      </c>
      <c r="B5" s="2">
        <f>B3*B4</f>
        <v>7.20272</v>
      </c>
      <c r="C5" s="10"/>
      <c r="D5" s="10"/>
      <c r="E5" s="15"/>
      <c r="F5" s="6"/>
    </row>
    <row r="6" spans="1:6" ht="12.75">
      <c r="A6" s="16"/>
      <c r="B6" s="4"/>
      <c r="C6" s="10"/>
      <c r="D6" s="10"/>
      <c r="E6" s="15"/>
      <c r="F6" s="6"/>
    </row>
    <row r="7" spans="1:6" ht="12.75">
      <c r="A7" s="43" t="s">
        <v>26</v>
      </c>
      <c r="B7" s="44"/>
      <c r="C7" s="10"/>
      <c r="D7" s="10"/>
      <c r="E7" s="15"/>
      <c r="F7" s="6"/>
    </row>
    <row r="8" spans="1:6" ht="12.75">
      <c r="A8" s="14" t="s">
        <v>16</v>
      </c>
      <c r="B8" s="2">
        <f>B5/6</f>
        <v>1.2004533333333334</v>
      </c>
      <c r="C8" s="10"/>
      <c r="D8" s="10"/>
      <c r="E8" s="15"/>
      <c r="F8" s="6"/>
    </row>
    <row r="9" spans="1:6" ht="12.75">
      <c r="A9" s="14" t="s">
        <v>15</v>
      </c>
      <c r="B9" s="2">
        <f>B5/4</f>
        <v>1.80068</v>
      </c>
      <c r="C9" s="10"/>
      <c r="D9" s="10"/>
      <c r="E9" s="15"/>
      <c r="F9" s="6"/>
    </row>
    <row r="10" spans="1:6" ht="12.75">
      <c r="A10" s="22" t="s">
        <v>29</v>
      </c>
      <c r="B10" s="25">
        <v>2</v>
      </c>
      <c r="C10" s="35" t="s">
        <v>32</v>
      </c>
      <c r="D10" s="36"/>
      <c r="E10" s="37"/>
      <c r="F10" s="6"/>
    </row>
    <row r="11" spans="1:6" ht="12.75">
      <c r="A11" s="17"/>
      <c r="B11" s="11"/>
      <c r="C11" s="10"/>
      <c r="D11" s="10"/>
      <c r="E11" s="15"/>
      <c r="F11" s="6"/>
    </row>
    <row r="12" spans="1:6" ht="12.75">
      <c r="A12" s="18" t="s">
        <v>20</v>
      </c>
      <c r="B12" s="5">
        <v>2</v>
      </c>
      <c r="C12" s="35" t="s">
        <v>24</v>
      </c>
      <c r="D12" s="36"/>
      <c r="E12" s="37"/>
      <c r="F12" s="7"/>
    </row>
    <row r="13" spans="1:6" ht="12.75">
      <c r="A13" s="14" t="s">
        <v>18</v>
      </c>
      <c r="B13" s="2">
        <f>B12*B8</f>
        <v>2.4009066666666667</v>
      </c>
      <c r="C13" s="10"/>
      <c r="D13" s="10"/>
      <c r="E13" s="15"/>
      <c r="F13" s="6"/>
    </row>
    <row r="14" spans="1:6" ht="12.75">
      <c r="A14" s="14" t="s">
        <v>19</v>
      </c>
      <c r="B14" s="2">
        <f>B12*B9</f>
        <v>3.60136</v>
      </c>
      <c r="C14" s="10"/>
      <c r="D14" s="10"/>
      <c r="E14" s="15"/>
      <c r="F14" s="6"/>
    </row>
    <row r="15" spans="1:6" ht="12.75">
      <c r="A15" s="22" t="s">
        <v>35</v>
      </c>
      <c r="B15" s="23">
        <f>B10*B12</f>
        <v>4</v>
      </c>
      <c r="C15" s="10"/>
      <c r="D15" s="10"/>
      <c r="E15" s="15"/>
      <c r="F15" s="6"/>
    </row>
    <row r="16" spans="1:6" ht="12.75">
      <c r="A16" s="17"/>
      <c r="B16" s="11"/>
      <c r="C16" s="10"/>
      <c r="D16" s="10"/>
      <c r="E16" s="15"/>
      <c r="F16" s="6"/>
    </row>
    <row r="17" spans="1:6" ht="12.75">
      <c r="A17" s="18" t="s">
        <v>10</v>
      </c>
      <c r="B17" s="5">
        <v>20</v>
      </c>
      <c r="C17" s="35" t="s">
        <v>23</v>
      </c>
      <c r="D17" s="36"/>
      <c r="E17" s="37"/>
      <c r="F17" s="7"/>
    </row>
    <row r="18" spans="1:6" ht="12.75">
      <c r="A18" s="22" t="s">
        <v>30</v>
      </c>
      <c r="B18" s="23">
        <f>B15*B17</f>
        <v>80</v>
      </c>
      <c r="C18" s="10"/>
      <c r="D18" s="10"/>
      <c r="E18" s="15"/>
      <c r="F18" s="6"/>
    </row>
    <row r="19" spans="1:6" ht="12.75">
      <c r="A19" s="17"/>
      <c r="B19" s="11"/>
      <c r="C19" s="10"/>
      <c r="D19" s="10"/>
      <c r="E19" s="15"/>
      <c r="F19" s="6"/>
    </row>
    <row r="20" spans="1:6" ht="12.75">
      <c r="A20" s="18" t="s">
        <v>9</v>
      </c>
      <c r="B20" s="5">
        <v>18</v>
      </c>
      <c r="C20" s="35" t="s">
        <v>22</v>
      </c>
      <c r="D20" s="36"/>
      <c r="E20" s="37"/>
      <c r="F20" s="7"/>
    </row>
    <row r="21" spans="1:5" ht="12.75">
      <c r="A21" s="22" t="s">
        <v>36</v>
      </c>
      <c r="B21" s="23">
        <f>B20*B18</f>
        <v>1440</v>
      </c>
      <c r="C21" s="11"/>
      <c r="D21" s="11"/>
      <c r="E21" s="19"/>
    </row>
    <row r="22" spans="1:5" ht="12.75">
      <c r="A22" s="17"/>
      <c r="B22" s="11"/>
      <c r="C22" s="11"/>
      <c r="D22" s="11"/>
      <c r="E22" s="19"/>
    </row>
    <row r="23" spans="1:5" ht="12.75">
      <c r="A23" s="52" t="s">
        <v>31</v>
      </c>
      <c r="B23" s="50" t="s">
        <v>11</v>
      </c>
      <c r="C23" s="47" t="s">
        <v>28</v>
      </c>
      <c r="D23" s="48"/>
      <c r="E23" s="51" t="s">
        <v>14</v>
      </c>
    </row>
    <row r="24" spans="1:5" ht="44.25" customHeight="1">
      <c r="A24" s="52"/>
      <c r="B24" s="50"/>
      <c r="C24" s="9" t="s">
        <v>12</v>
      </c>
      <c r="D24" s="9" t="s">
        <v>13</v>
      </c>
      <c r="E24" s="51"/>
    </row>
    <row r="25" spans="1:5" ht="12.75">
      <c r="A25" s="20" t="s">
        <v>2</v>
      </c>
      <c r="B25" s="3">
        <f>B21*0.1</f>
        <v>144</v>
      </c>
      <c r="C25" s="29"/>
      <c r="D25" s="29"/>
      <c r="E25" s="21">
        <f aca="true" t="shared" si="0" ref="E25:E31">B25-(C25+D25)</f>
        <v>144</v>
      </c>
    </row>
    <row r="26" spans="1:7" ht="12.75">
      <c r="A26" s="20" t="s">
        <v>3</v>
      </c>
      <c r="B26" s="3">
        <f>B21*0.3</f>
        <v>432</v>
      </c>
      <c r="C26" s="29"/>
      <c r="D26" s="29"/>
      <c r="E26" s="21">
        <f>B26-(C26+D26)</f>
        <v>432</v>
      </c>
      <c r="F26" s="41"/>
      <c r="G26" s="42"/>
    </row>
    <row r="27" spans="1:7" ht="12.75">
      <c r="A27" s="20" t="s">
        <v>4</v>
      </c>
      <c r="B27" s="3">
        <f>B21*0.35</f>
        <v>503.99999999999994</v>
      </c>
      <c r="C27" s="3">
        <f>B27*0.15</f>
        <v>75.6</v>
      </c>
      <c r="D27" s="3">
        <f>B27*0.006</f>
        <v>3.0239999999999996</v>
      </c>
      <c r="E27" s="31">
        <f>B27-(C27+D27)</f>
        <v>425.376</v>
      </c>
      <c r="F27" s="30"/>
      <c r="G27" s="30"/>
    </row>
    <row r="28" spans="1:7" ht="12.75">
      <c r="A28" s="20" t="s">
        <v>5</v>
      </c>
      <c r="B28" s="3">
        <f>B21*0.15</f>
        <v>216</v>
      </c>
      <c r="C28" s="3">
        <f>B28*0.15</f>
        <v>32.4</v>
      </c>
      <c r="D28" s="3">
        <f>B28*0.006</f>
        <v>1.296</v>
      </c>
      <c r="E28" s="31">
        <f t="shared" si="0"/>
        <v>182.304</v>
      </c>
      <c r="F28" s="30"/>
      <c r="G28" s="30"/>
    </row>
    <row r="29" spans="1:5" ht="12.75">
      <c r="A29" s="20" t="s">
        <v>7</v>
      </c>
      <c r="B29" s="3">
        <f>B21*0.05</f>
        <v>72</v>
      </c>
      <c r="C29" s="3">
        <f>B29*0.15</f>
        <v>10.799999999999999</v>
      </c>
      <c r="D29" s="3">
        <f>B29*0.006</f>
        <v>0.432</v>
      </c>
      <c r="E29" s="31">
        <f t="shared" si="0"/>
        <v>60.768</v>
      </c>
    </row>
    <row r="30" spans="1:5" ht="12.75">
      <c r="A30" s="20" t="s">
        <v>6</v>
      </c>
      <c r="B30" s="3">
        <f>B21*0.05</f>
        <v>72</v>
      </c>
      <c r="C30" s="3">
        <f>B30*0.15</f>
        <v>10.799999999999999</v>
      </c>
      <c r="D30" s="3">
        <f>B30*0.006</f>
        <v>0.432</v>
      </c>
      <c r="E30" s="21">
        <f t="shared" si="0"/>
        <v>60.768</v>
      </c>
    </row>
    <row r="31" spans="1:6" ht="13.5" thickBot="1">
      <c r="A31" s="26" t="s">
        <v>8</v>
      </c>
      <c r="B31" s="27">
        <f>SUM(B25:B30)</f>
        <v>1440</v>
      </c>
      <c r="C31" s="27">
        <f>SUM(C27:C30)</f>
        <v>129.6</v>
      </c>
      <c r="D31" s="27">
        <f>SUM(D27:D30)</f>
        <v>5.184</v>
      </c>
      <c r="E31" s="28">
        <f t="shared" si="0"/>
        <v>1305.216</v>
      </c>
      <c r="F31" s="32"/>
    </row>
    <row r="32" spans="1:5" ht="28.5" customHeight="1" thickTop="1">
      <c r="A32" s="46" t="s">
        <v>33</v>
      </c>
      <c r="B32" s="46"/>
      <c r="C32" s="46"/>
      <c r="D32" s="46"/>
      <c r="E32" s="46"/>
    </row>
    <row r="33" spans="1:5" ht="69.75" customHeight="1">
      <c r="A33" s="45" t="s">
        <v>34</v>
      </c>
      <c r="B33" s="45"/>
      <c r="C33" s="45"/>
      <c r="D33" s="45"/>
      <c r="E33" s="45"/>
    </row>
  </sheetData>
  <sheetProtection password="E9DF" sheet="1" objects="1" scenarios="1" selectLockedCells="1"/>
  <mergeCells count="15">
    <mergeCell ref="A33:E33"/>
    <mergeCell ref="A32:E32"/>
    <mergeCell ref="C23:D23"/>
    <mergeCell ref="A1:E1"/>
    <mergeCell ref="B23:B24"/>
    <mergeCell ref="E23:E24"/>
    <mergeCell ref="A23:A24"/>
    <mergeCell ref="C10:E10"/>
    <mergeCell ref="A2:B2"/>
    <mergeCell ref="C20:E20"/>
    <mergeCell ref="C17:E17"/>
    <mergeCell ref="C12:E12"/>
    <mergeCell ref="C3:E4"/>
    <mergeCell ref="F26:G26"/>
    <mergeCell ref="A7:B7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Tuncay Koç</dc:creator>
  <cp:keywords/>
  <dc:description/>
  <cp:lastModifiedBy>AIDATA</cp:lastModifiedBy>
  <cp:lastPrinted>2008-02-27T07:43:11Z</cp:lastPrinted>
  <dcterms:created xsi:type="dcterms:W3CDTF">2008-02-26T09:06:55Z</dcterms:created>
  <dcterms:modified xsi:type="dcterms:W3CDTF">2012-09-19T10:58:04Z</dcterms:modified>
  <cp:category/>
  <cp:version/>
  <cp:contentType/>
  <cp:contentStatus/>
</cp:coreProperties>
</file>